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showInkAnnotation="0"/>
  <mc:AlternateContent xmlns:mc="http://schemas.openxmlformats.org/markup-compatibility/2006">
    <mc:Choice Requires="x15">
      <x15ac:absPath xmlns:x15ac="http://schemas.microsoft.com/office/spreadsheetml/2010/11/ac" url="B:\GHS\ls_cclin\USERS\CPIAS\PRIMO\PROJETS\Gestion d'épidémie\Courbe épidémique\"/>
    </mc:Choice>
  </mc:AlternateContent>
  <xr:revisionPtr revIDLastSave="0" documentId="13_ncr:1_{7899461D-E9A7-42F6-AFA0-BC6B098637D6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Courbe épidémique ESMS" sheetId="1" r:id="rId1"/>
  </sheets>
  <definedNames>
    <definedName name="_xlnm.Print_Area" localSheetId="0">'Courbe épidémique ESMS'!$A$1:$AH$45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C31" i="1" s="1"/>
  <c r="D31" i="1" s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AF31" i="1" s="1"/>
  <c r="J42" i="1" l="1"/>
  <c r="B28" i="1" l="1"/>
  <c r="B34" i="1" s="1"/>
  <c r="D28" i="1"/>
  <c r="D34" i="1" s="1"/>
  <c r="C28" i="1"/>
  <c r="C34" i="1" s="1"/>
  <c r="V42" i="1"/>
  <c r="E28" i="1" l="1"/>
  <c r="E34" i="1" s="1"/>
  <c r="F28" i="1" l="1"/>
  <c r="F34" i="1" s="1"/>
  <c r="G28" i="1" l="1"/>
  <c r="G34" i="1" s="1"/>
  <c r="H28" i="1" l="1"/>
  <c r="H34" i="1" s="1"/>
  <c r="I28" i="1" l="1"/>
  <c r="I34" i="1" s="1"/>
  <c r="J28" i="1" l="1"/>
  <c r="J34" i="1" s="1"/>
  <c r="K28" i="1" l="1"/>
  <c r="K34" i="1" s="1"/>
  <c r="L28" i="1" l="1"/>
  <c r="L34" i="1" s="1"/>
  <c r="M28" i="1" l="1"/>
  <c r="M34" i="1" s="1"/>
  <c r="N28" i="1" l="1"/>
  <c r="N34" i="1" s="1"/>
  <c r="O28" i="1" l="1"/>
  <c r="O34" i="1" s="1"/>
  <c r="P28" i="1" l="1"/>
  <c r="P34" i="1" s="1"/>
  <c r="Q28" i="1" l="1"/>
  <c r="Q34" i="1" s="1"/>
  <c r="R28" i="1" l="1"/>
  <c r="R34" i="1" s="1"/>
  <c r="S28" i="1" l="1"/>
  <c r="S34" i="1" s="1"/>
  <c r="T28" i="1" l="1"/>
  <c r="T34" i="1" s="1"/>
  <c r="U28" i="1" l="1"/>
  <c r="U34" i="1" s="1"/>
  <c r="V28" i="1" l="1"/>
  <c r="V34" i="1" s="1"/>
  <c r="W28" i="1" l="1"/>
  <c r="W34" i="1" s="1"/>
  <c r="X28" i="1" l="1"/>
  <c r="X34" i="1" s="1"/>
  <c r="Y28" i="1" l="1"/>
  <c r="Y34" i="1" s="1"/>
  <c r="Z28" i="1" l="1"/>
  <c r="Z34" i="1" s="1"/>
  <c r="AA28" i="1" l="1"/>
  <c r="AA34" i="1" s="1"/>
  <c r="AB28" i="1" l="1"/>
  <c r="AB34" i="1" s="1"/>
  <c r="AC28" i="1" l="1"/>
  <c r="AC34" i="1" s="1"/>
  <c r="AD28" i="1" l="1"/>
  <c r="AD34" i="1" s="1"/>
  <c r="AF28" i="1" l="1"/>
  <c r="AF34" i="1" s="1"/>
  <c r="AE28" i="1"/>
  <c r="AE34" i="1" s="1"/>
</calcChain>
</file>

<file path=xl/sharedStrings.xml><?xml version="1.0" encoding="utf-8"?>
<sst xmlns="http://schemas.openxmlformats.org/spreadsheetml/2006/main" count="27" uniqueCount="25">
  <si>
    <t xml:space="preserve">Surveillance des épidémies en ESMS  </t>
  </si>
  <si>
    <t>Etablissement :</t>
  </si>
  <si>
    <t xml:space="preserve">Département : </t>
  </si>
  <si>
    <t>Mois/Année :</t>
  </si>
  <si>
    <t xml:space="preserve">Type Etablissement : </t>
  </si>
  <si>
    <t>Mois :</t>
  </si>
  <si>
    <t>Année :</t>
  </si>
  <si>
    <t>Date du 1er cas :</t>
  </si>
  <si>
    <t>Jour :</t>
  </si>
  <si>
    <t>Cas résidents</t>
  </si>
  <si>
    <t>Cas professionnels</t>
  </si>
  <si>
    <r>
      <t xml:space="preserve">Chaque jour, noter </t>
    </r>
    <r>
      <rPr>
        <b/>
        <u/>
        <sz val="11"/>
        <color rgb="FFFF0000"/>
        <rFont val="Calibri"/>
        <family val="2"/>
        <scheme val="minor"/>
      </rPr>
      <t xml:space="preserve">uniquement les </t>
    </r>
    <r>
      <rPr>
        <b/>
        <u/>
        <sz val="14"/>
        <color rgb="FFFF0000"/>
        <rFont val="Calibri"/>
        <family val="2"/>
        <scheme val="minor"/>
      </rPr>
      <t>nouveaux cas</t>
    </r>
  </si>
  <si>
    <t>Taux d'attaque dans l'établissement</t>
  </si>
  <si>
    <t>Nombre total de résidents dans la structure :</t>
  </si>
  <si>
    <t>Nbre total de professionnels dans la structure :</t>
  </si>
  <si>
    <t xml:space="preserve">Taux d'attaque chez les résidents : </t>
  </si>
  <si>
    <t>%</t>
  </si>
  <si>
    <t>Taux d'attaque chez les professionnels :</t>
  </si>
  <si>
    <t>Inspiré d'un outil élaboré par le CPIAS Normandie</t>
  </si>
  <si>
    <t>Version : mise à jour Septembre 2024</t>
  </si>
  <si>
    <t>TOTAL</t>
  </si>
  <si>
    <r>
      <t xml:space="preserve">Cas </t>
    </r>
    <r>
      <rPr>
        <b/>
        <i/>
        <sz val="11"/>
        <color rgb="FF7030A0"/>
        <rFont val="Calibri"/>
        <family val="2"/>
        <scheme val="minor"/>
      </rPr>
      <t>résidents hospitalisés</t>
    </r>
  </si>
  <si>
    <r>
      <t xml:space="preserve">Cas </t>
    </r>
    <r>
      <rPr>
        <b/>
        <i/>
        <sz val="11"/>
        <color rgb="FFC00000"/>
        <rFont val="Calibri"/>
        <family val="2"/>
        <scheme val="minor"/>
      </rPr>
      <t>résidents décédés</t>
    </r>
  </si>
  <si>
    <t>RéPIA PRIMO</t>
  </si>
  <si>
    <t xml:space="preserve">Type d'épidémie (Grippe, Covid, GEA…)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</si>
</sst>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20"/>
      <color rgb="FFFF0000"/>
      <name val="Arial"/>
      <family val="2"/>
    </font>
    <font>
      <i/>
      <sz val="11"/>
      <color theme="1"/>
      <name val="Calibri"/>
      <family val="2"/>
      <scheme val="minor"/>
    </font>
    <font>
      <sz val="11"/>
      <name val="Arial"/>
      <family val="2"/>
    </font>
    <font>
      <b/>
      <sz val="2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6"/>
      <color theme="1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sz val="11"/>
      <color theme="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2"/>
      <name val="Arial"/>
      <family val="2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i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EF80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2F2F2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0" fillId="3" borderId="1" xfId="0" applyFill="1" applyBorder="1" applyAlignment="1" applyProtection="1">
      <alignment horizontal="center"/>
      <protection locked="0"/>
    </xf>
    <xf numFmtId="0" fontId="9" fillId="0" borderId="0" xfId="0" applyFont="1"/>
    <xf numFmtId="0" fontId="11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/>
    </xf>
    <xf numFmtId="14" fontId="12" fillId="0" borderId="0" xfId="0" applyNumberFormat="1" applyFont="1" applyBorder="1" applyAlignment="1" applyProtection="1">
      <alignment horizontal="center"/>
    </xf>
    <xf numFmtId="0" fontId="12" fillId="0" borderId="0" xfId="0" applyFont="1"/>
    <xf numFmtId="0" fontId="0" fillId="5" borderId="1" xfId="0" applyFill="1" applyBorder="1" applyAlignment="1" applyProtection="1">
      <alignment horizontal="center"/>
      <protection locked="0"/>
    </xf>
    <xf numFmtId="0" fontId="14" fillId="0" borderId="8" xfId="0" applyFont="1" applyBorder="1" applyAlignment="1" applyProtection="1">
      <alignment vertical="center"/>
      <protection locked="0"/>
    </xf>
    <xf numFmtId="0" fontId="10" fillId="0" borderId="9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horizontal="right" vertical="center"/>
    </xf>
    <xf numFmtId="0" fontId="15" fillId="0" borderId="0" xfId="0" applyFont="1"/>
    <xf numFmtId="0" fontId="16" fillId="0" borderId="0" xfId="0" applyFont="1"/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>
      <alignment horizontal="right"/>
    </xf>
    <xf numFmtId="0" fontId="0" fillId="0" borderId="0" xfId="0" applyBorder="1" applyAlignment="1" applyProtection="1">
      <alignment horizontal="center"/>
      <protection locked="0"/>
    </xf>
    <xf numFmtId="0" fontId="18" fillId="0" borderId="0" xfId="0" applyFont="1" applyAlignment="1">
      <alignment horizontal="right"/>
    </xf>
    <xf numFmtId="0" fontId="19" fillId="0" borderId="1" xfId="0" applyFont="1" applyBorder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0" fillId="0" borderId="1" xfId="0" applyFont="1" applyBorder="1" applyAlignment="1">
      <alignment horizontal="right"/>
    </xf>
    <xf numFmtId="0" fontId="21" fillId="0" borderId="1" xfId="0" applyFont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/>
    </xf>
    <xf numFmtId="164" fontId="8" fillId="3" borderId="2" xfId="0" applyNumberFormat="1" applyFont="1" applyFill="1" applyBorder="1" applyAlignment="1">
      <alignment horizontal="center"/>
    </xf>
    <xf numFmtId="164" fontId="8" fillId="3" borderId="3" xfId="0" applyNumberFormat="1" applyFont="1" applyFill="1" applyBorder="1" applyAlignment="1">
      <alignment horizont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14" fontId="8" fillId="4" borderId="2" xfId="0" applyNumberFormat="1" applyFont="1" applyFill="1" applyBorder="1" applyAlignment="1" applyProtection="1">
      <alignment horizontal="center"/>
      <protection locked="0"/>
    </xf>
    <xf numFmtId="14" fontId="8" fillId="4" borderId="4" xfId="0" applyNumberFormat="1" applyFont="1" applyFill="1" applyBorder="1" applyAlignment="1" applyProtection="1">
      <alignment horizontal="center"/>
      <protection locked="0"/>
    </xf>
    <xf numFmtId="14" fontId="8" fillId="4" borderId="3" xfId="0" applyNumberFormat="1" applyFont="1" applyFill="1" applyBorder="1" applyAlignment="1" applyProtection="1">
      <alignment horizontal="center"/>
      <protection locked="0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0" fillId="0" borderId="0" xfId="0" applyFill="1" applyAlignment="1"/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80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867819794640037E-2"/>
          <c:y val="0.15192542436960427"/>
          <c:w val="0.93748164714559501"/>
          <c:h val="0.749328831392390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'Courbe épidémique ESMS'!$A$29</c:f>
              <c:strCache>
                <c:ptCount val="1"/>
                <c:pt idx="0">
                  <c:v>Cas résidents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'Courbe épidémique ESMS'!$B$28:$AF$28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'Courbe épidémique ESMS'!$B$29:$AF$29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0-1DCE-4618-94D2-289178CE90C0}"/>
            </c:ext>
          </c:extLst>
        </c:ser>
        <c:ser>
          <c:idx val="1"/>
          <c:order val="1"/>
          <c:tx>
            <c:strRef>
              <c:f>'Courbe épidémique ESMS'!$A$30</c:f>
              <c:strCache>
                <c:ptCount val="1"/>
                <c:pt idx="0">
                  <c:v>Cas professionnels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'Courbe épidémique ESMS'!$B$28:$AF$28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'Courbe épidémique ESMS'!$B$30:$AF$30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1-1DCE-4618-94D2-289178CE9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3868800"/>
        <c:axId val="54968320"/>
      </c:barChart>
      <c:catAx>
        <c:axId val="5386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968320"/>
        <c:crosses val="autoZero"/>
        <c:auto val="1"/>
        <c:lblAlgn val="ctr"/>
        <c:lblOffset val="100"/>
        <c:noMultiLvlLbl val="0"/>
      </c:catAx>
      <c:valAx>
        <c:axId val="5496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Nombre de nouveaux cas</a:t>
                </a:r>
              </a:p>
            </c:rich>
          </c:tx>
          <c:layout>
            <c:manualLayout>
              <c:xMode val="edge"/>
              <c:yMode val="edge"/>
              <c:x val="1.6964597082904959E-2"/>
              <c:y val="0.282453183733415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86880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635941</xdr:colOff>
      <xdr:row>8</xdr:row>
      <xdr:rowOff>45720</xdr:rowOff>
    </xdr:from>
    <xdr:to>
      <xdr:col>32</xdr:col>
      <xdr:colOff>17311</xdr:colOff>
      <xdr:row>23</xdr:row>
      <xdr:rowOff>157162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99060</xdr:colOff>
      <xdr:row>0</xdr:row>
      <xdr:rowOff>45720</xdr:rowOff>
    </xdr:from>
    <xdr:to>
      <xdr:col>3</xdr:col>
      <xdr:colOff>194310</xdr:colOff>
      <xdr:row>3</xdr:row>
      <xdr:rowOff>118981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B6A257D-19A1-405B-937B-E6178C428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45720"/>
          <a:ext cx="2277341" cy="80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H47"/>
  <sheetViews>
    <sheetView showGridLines="0" tabSelected="1" topLeftCell="A7" zoomScale="115" zoomScaleNormal="115" workbookViewId="0">
      <selection activeCell="AI22" sqref="AI22"/>
    </sheetView>
  </sheetViews>
  <sheetFormatPr baseColWidth="10" defaultColWidth="11.42578125" defaultRowHeight="15" x14ac:dyDescent="0.25"/>
  <cols>
    <col min="1" max="1" width="23.85546875" customWidth="1"/>
    <col min="2" max="32" width="4.28515625" customWidth="1"/>
    <col min="33" max="33" width="1" customWidth="1"/>
    <col min="34" max="34" width="11.42578125" hidden="1" customWidth="1"/>
    <col min="35" max="35" width="20.7109375" customWidth="1"/>
  </cols>
  <sheetData>
    <row r="3" spans="1:34" ht="27.75" x14ac:dyDescent="0.2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</row>
    <row r="4" spans="1:34" ht="24" customHeight="1" thickBot="1" x14ac:dyDescent="0.3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</row>
    <row r="5" spans="1:34" ht="35.25" customHeight="1" thickTop="1" thickBot="1" x14ac:dyDescent="0.3">
      <c r="A5" s="2"/>
      <c r="B5" s="2"/>
      <c r="E5" s="12" t="s">
        <v>1</v>
      </c>
      <c r="F5" s="44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6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35.25" customHeight="1" thickTop="1" thickBot="1" x14ac:dyDescent="0.3">
      <c r="A6" s="2"/>
      <c r="B6" s="2"/>
      <c r="E6" s="12" t="s">
        <v>2</v>
      </c>
      <c r="F6" s="44"/>
      <c r="G6" s="46"/>
      <c r="H6" s="20"/>
      <c r="I6" s="18"/>
      <c r="J6" s="18"/>
      <c r="K6" s="21" t="s">
        <v>3</v>
      </c>
      <c r="L6" s="44"/>
      <c r="M6" s="45"/>
      <c r="N6" s="46"/>
      <c r="O6" s="17" t="s">
        <v>4</v>
      </c>
      <c r="P6" s="18"/>
      <c r="Q6" s="18"/>
      <c r="R6" s="18"/>
      <c r="S6" s="18"/>
      <c r="T6" s="19"/>
      <c r="U6" s="44"/>
      <c r="V6" s="45"/>
      <c r="W6" s="45"/>
      <c r="X6" s="46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9.75" customHeight="1" thickTop="1" x14ac:dyDescent="0.25">
      <c r="A7" s="2"/>
      <c r="B7" s="2"/>
      <c r="E7" s="12"/>
      <c r="F7" s="24"/>
      <c r="G7" s="24"/>
      <c r="H7" s="25"/>
      <c r="I7" s="25"/>
      <c r="J7" s="25"/>
      <c r="K7" s="26"/>
      <c r="L7" s="24"/>
      <c r="M7" s="24"/>
      <c r="N7" s="24"/>
      <c r="O7" s="27"/>
      <c r="P7" s="25"/>
      <c r="Q7" s="25"/>
      <c r="R7" s="25"/>
      <c r="S7" s="25"/>
      <c r="T7" s="25"/>
      <c r="U7" s="24"/>
      <c r="V7" s="24"/>
      <c r="W7" s="24"/>
      <c r="X7" s="24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21.7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2"/>
      <c r="AH8" s="2"/>
    </row>
    <row r="9" spans="1:34" ht="18" customHeight="1" x14ac:dyDescent="0.25">
      <c r="A9" s="2"/>
      <c r="B9" s="5" t="s">
        <v>5</v>
      </c>
      <c r="C9" s="2"/>
      <c r="D9" s="2"/>
      <c r="E9" s="2"/>
      <c r="G9" s="2"/>
      <c r="H9" s="5" t="s">
        <v>6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5.25" customHeight="1" x14ac:dyDescent="0.25">
      <c r="A10" s="2"/>
      <c r="B10" s="5"/>
      <c r="C10" s="2"/>
      <c r="D10" s="2"/>
      <c r="E10" s="2"/>
      <c r="G10" s="2"/>
      <c r="H10" s="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22" spans="1:32" ht="13.5" customHeight="1" x14ac:dyDescent="0.25"/>
    <row r="23" spans="1:32" ht="11.25" customHeight="1" x14ac:dyDescent="0.25"/>
    <row r="25" spans="1:32" ht="4.5" customHeight="1" x14ac:dyDescent="0.25"/>
    <row r="26" spans="1:32" x14ac:dyDescent="0.25">
      <c r="A26" s="9" t="s">
        <v>7</v>
      </c>
      <c r="B26" s="47"/>
      <c r="C26" s="48"/>
      <c r="D26" s="49"/>
      <c r="G26" s="7" t="s">
        <v>24</v>
      </c>
      <c r="K26" s="53"/>
      <c r="L26" s="53"/>
      <c r="M26" s="53"/>
      <c r="P26" s="54"/>
      <c r="Q26" s="55"/>
      <c r="R26" s="55"/>
      <c r="S26" s="56"/>
    </row>
    <row r="27" spans="1:32" ht="4.5" customHeight="1" x14ac:dyDescent="0.25"/>
    <row r="28" spans="1:32" x14ac:dyDescent="0.25">
      <c r="A28" s="8" t="s">
        <v>8</v>
      </c>
      <c r="B28" s="13">
        <f>IF(B26="",1,DAY(B31))</f>
        <v>1</v>
      </c>
      <c r="C28" s="13">
        <f t="shared" ref="C28:AF28" si="0">DAY(C31)</f>
        <v>2</v>
      </c>
      <c r="D28" s="13">
        <f t="shared" si="0"/>
        <v>3</v>
      </c>
      <c r="E28" s="13">
        <f t="shared" si="0"/>
        <v>4</v>
      </c>
      <c r="F28" s="13">
        <f t="shared" si="0"/>
        <v>5</v>
      </c>
      <c r="G28" s="13">
        <f t="shared" si="0"/>
        <v>6</v>
      </c>
      <c r="H28" s="13">
        <f t="shared" si="0"/>
        <v>7</v>
      </c>
      <c r="I28" s="13">
        <f t="shared" si="0"/>
        <v>8</v>
      </c>
      <c r="J28" s="13">
        <f t="shared" si="0"/>
        <v>9</v>
      </c>
      <c r="K28" s="13">
        <f t="shared" si="0"/>
        <v>10</v>
      </c>
      <c r="L28" s="13">
        <f t="shared" si="0"/>
        <v>11</v>
      </c>
      <c r="M28" s="13">
        <f t="shared" si="0"/>
        <v>12</v>
      </c>
      <c r="N28" s="13">
        <f t="shared" si="0"/>
        <v>13</v>
      </c>
      <c r="O28" s="13">
        <f t="shared" si="0"/>
        <v>14</v>
      </c>
      <c r="P28" s="13">
        <f t="shared" si="0"/>
        <v>15</v>
      </c>
      <c r="Q28" s="13">
        <f t="shared" si="0"/>
        <v>16</v>
      </c>
      <c r="R28" s="13">
        <f t="shared" si="0"/>
        <v>17</v>
      </c>
      <c r="S28" s="13">
        <f t="shared" si="0"/>
        <v>18</v>
      </c>
      <c r="T28" s="13">
        <f t="shared" si="0"/>
        <v>19</v>
      </c>
      <c r="U28" s="13">
        <f t="shared" si="0"/>
        <v>20</v>
      </c>
      <c r="V28" s="13">
        <f t="shared" si="0"/>
        <v>21</v>
      </c>
      <c r="W28" s="13">
        <f t="shared" si="0"/>
        <v>22</v>
      </c>
      <c r="X28" s="13">
        <f t="shared" si="0"/>
        <v>23</v>
      </c>
      <c r="Y28" s="13">
        <f t="shared" si="0"/>
        <v>24</v>
      </c>
      <c r="Z28" s="13">
        <f t="shared" si="0"/>
        <v>25</v>
      </c>
      <c r="AA28" s="13">
        <f t="shared" si="0"/>
        <v>26</v>
      </c>
      <c r="AB28" s="13">
        <f t="shared" si="0"/>
        <v>27</v>
      </c>
      <c r="AC28" s="13">
        <f t="shared" si="0"/>
        <v>28</v>
      </c>
      <c r="AD28" s="13">
        <f t="shared" si="0"/>
        <v>29</v>
      </c>
      <c r="AE28" s="13">
        <f t="shared" si="0"/>
        <v>30</v>
      </c>
      <c r="AF28" s="13">
        <f t="shared" si="0"/>
        <v>31</v>
      </c>
    </row>
    <row r="29" spans="1:32" x14ac:dyDescent="0.25">
      <c r="A29" s="3" t="s">
        <v>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spans="1:32" x14ac:dyDescent="0.25">
      <c r="A30" s="3" t="s">
        <v>10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2" ht="6.75" customHeight="1" x14ac:dyDescent="0.25">
      <c r="A31" s="28"/>
      <c r="B31" s="14" t="str">
        <f>IF(B26="","01/01/2016",B26)</f>
        <v>01/01/2016</v>
      </c>
      <c r="C31" s="14">
        <f>B31+1</f>
        <v>42371</v>
      </c>
      <c r="D31" s="14">
        <f t="shared" ref="D31:AF31" si="1">C31+1</f>
        <v>42372</v>
      </c>
      <c r="E31" s="14">
        <f t="shared" si="1"/>
        <v>42373</v>
      </c>
      <c r="F31" s="14">
        <f t="shared" si="1"/>
        <v>42374</v>
      </c>
      <c r="G31" s="14">
        <f t="shared" si="1"/>
        <v>42375</v>
      </c>
      <c r="H31" s="14">
        <f t="shared" si="1"/>
        <v>42376</v>
      </c>
      <c r="I31" s="14">
        <f t="shared" si="1"/>
        <v>42377</v>
      </c>
      <c r="J31" s="14">
        <f t="shared" si="1"/>
        <v>42378</v>
      </c>
      <c r="K31" s="14">
        <f t="shared" si="1"/>
        <v>42379</v>
      </c>
      <c r="L31" s="14">
        <f t="shared" si="1"/>
        <v>42380</v>
      </c>
      <c r="M31" s="14">
        <f t="shared" si="1"/>
        <v>42381</v>
      </c>
      <c r="N31" s="14">
        <f t="shared" si="1"/>
        <v>42382</v>
      </c>
      <c r="O31" s="14">
        <f t="shared" si="1"/>
        <v>42383</v>
      </c>
      <c r="P31" s="14">
        <f t="shared" si="1"/>
        <v>42384</v>
      </c>
      <c r="Q31" s="14">
        <f t="shared" si="1"/>
        <v>42385</v>
      </c>
      <c r="R31" s="14">
        <f t="shared" si="1"/>
        <v>42386</v>
      </c>
      <c r="S31" s="14">
        <f t="shared" si="1"/>
        <v>42387</v>
      </c>
      <c r="T31" s="14">
        <f t="shared" si="1"/>
        <v>42388</v>
      </c>
      <c r="U31" s="14">
        <f t="shared" si="1"/>
        <v>42389</v>
      </c>
      <c r="V31" s="14">
        <f t="shared" si="1"/>
        <v>42390</v>
      </c>
      <c r="W31" s="14">
        <f t="shared" si="1"/>
        <v>42391</v>
      </c>
      <c r="X31" s="14">
        <f t="shared" si="1"/>
        <v>42392</v>
      </c>
      <c r="Y31" s="14">
        <f t="shared" si="1"/>
        <v>42393</v>
      </c>
      <c r="Z31" s="14">
        <f t="shared" si="1"/>
        <v>42394</v>
      </c>
      <c r="AA31" s="14">
        <f t="shared" si="1"/>
        <v>42395</v>
      </c>
      <c r="AB31" s="14">
        <f t="shared" si="1"/>
        <v>42396</v>
      </c>
      <c r="AC31" s="14">
        <f t="shared" si="1"/>
        <v>42397</v>
      </c>
      <c r="AD31" s="14">
        <f t="shared" si="1"/>
        <v>42398</v>
      </c>
      <c r="AE31" s="14">
        <f t="shared" si="1"/>
        <v>42399</v>
      </c>
      <c r="AF31" s="14">
        <f t="shared" si="1"/>
        <v>42400</v>
      </c>
    </row>
    <row r="32" spans="1:32" ht="13.5" customHeight="1" x14ac:dyDescent="0.3">
      <c r="A32" s="6" t="s">
        <v>11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</row>
    <row r="33" spans="1:34" ht="13.5" customHeight="1" x14ac:dyDescent="0.25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</row>
    <row r="34" spans="1:34" x14ac:dyDescent="0.25">
      <c r="A34" s="30" t="s">
        <v>8</v>
      </c>
      <c r="B34" s="31">
        <f>B28</f>
        <v>1</v>
      </c>
      <c r="C34" s="31">
        <f t="shared" ref="C34:AF34" si="2">C28</f>
        <v>2</v>
      </c>
      <c r="D34" s="31">
        <f t="shared" si="2"/>
        <v>3</v>
      </c>
      <c r="E34" s="31">
        <f t="shared" si="2"/>
        <v>4</v>
      </c>
      <c r="F34" s="31">
        <f t="shared" si="2"/>
        <v>5</v>
      </c>
      <c r="G34" s="31">
        <f t="shared" si="2"/>
        <v>6</v>
      </c>
      <c r="H34" s="31">
        <f t="shared" si="2"/>
        <v>7</v>
      </c>
      <c r="I34" s="31">
        <f t="shared" si="2"/>
        <v>8</v>
      </c>
      <c r="J34" s="31">
        <f t="shared" si="2"/>
        <v>9</v>
      </c>
      <c r="K34" s="31">
        <f t="shared" si="2"/>
        <v>10</v>
      </c>
      <c r="L34" s="31">
        <f t="shared" si="2"/>
        <v>11</v>
      </c>
      <c r="M34" s="31">
        <f t="shared" si="2"/>
        <v>12</v>
      </c>
      <c r="N34" s="31">
        <f t="shared" si="2"/>
        <v>13</v>
      </c>
      <c r="O34" s="31">
        <f t="shared" si="2"/>
        <v>14</v>
      </c>
      <c r="P34" s="31">
        <f t="shared" si="2"/>
        <v>15</v>
      </c>
      <c r="Q34" s="31">
        <f t="shared" si="2"/>
        <v>16</v>
      </c>
      <c r="R34" s="31">
        <f t="shared" si="2"/>
        <v>17</v>
      </c>
      <c r="S34" s="31">
        <f t="shared" si="2"/>
        <v>18</v>
      </c>
      <c r="T34" s="31">
        <f t="shared" si="2"/>
        <v>19</v>
      </c>
      <c r="U34" s="31">
        <f t="shared" si="2"/>
        <v>20</v>
      </c>
      <c r="V34" s="31">
        <f t="shared" si="2"/>
        <v>21</v>
      </c>
      <c r="W34" s="31">
        <f t="shared" si="2"/>
        <v>22</v>
      </c>
      <c r="X34" s="31">
        <f t="shared" si="2"/>
        <v>23</v>
      </c>
      <c r="Y34" s="31">
        <f t="shared" si="2"/>
        <v>24</v>
      </c>
      <c r="Z34" s="31">
        <f t="shared" si="2"/>
        <v>25</v>
      </c>
      <c r="AA34" s="31">
        <f t="shared" si="2"/>
        <v>26</v>
      </c>
      <c r="AB34" s="31">
        <f t="shared" si="2"/>
        <v>27</v>
      </c>
      <c r="AC34" s="31">
        <f t="shared" si="2"/>
        <v>28</v>
      </c>
      <c r="AD34" s="31">
        <f t="shared" si="2"/>
        <v>29</v>
      </c>
      <c r="AE34" s="31">
        <f t="shared" si="2"/>
        <v>30</v>
      </c>
      <c r="AF34" s="31">
        <f t="shared" si="2"/>
        <v>31</v>
      </c>
      <c r="AG34" s="32"/>
      <c r="AH34" s="33" t="s">
        <v>20</v>
      </c>
    </row>
    <row r="35" spans="1:34" s="15" customFormat="1" x14ac:dyDescent="0.25">
      <c r="A35" s="35" t="s">
        <v>21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4"/>
      <c r="AH35" s="37">
        <v>0</v>
      </c>
    </row>
    <row r="36" spans="1:34" x14ac:dyDescent="0.25">
      <c r="A36" s="35" t="s">
        <v>22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4"/>
      <c r="AH36" s="37">
        <v>0</v>
      </c>
    </row>
    <row r="38" spans="1:34" ht="18.75" x14ac:dyDescent="0.3">
      <c r="A38" s="41" t="s">
        <v>12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</row>
    <row r="39" spans="1:34" ht="11.25" customHeight="1" x14ac:dyDescent="0.25"/>
    <row r="40" spans="1:34" x14ac:dyDescent="0.25">
      <c r="I40" s="8" t="s">
        <v>13</v>
      </c>
      <c r="J40" s="16"/>
      <c r="U40" s="8" t="s">
        <v>14</v>
      </c>
      <c r="V40" s="10"/>
    </row>
    <row r="41" spans="1:34" ht="9.75" customHeight="1" x14ac:dyDescent="0.25">
      <c r="I41" s="8"/>
      <c r="U41" s="8"/>
    </row>
    <row r="42" spans="1:34" x14ac:dyDescent="0.25">
      <c r="I42" s="9" t="s">
        <v>15</v>
      </c>
      <c r="J42" s="50" t="str">
        <f>IF(J40="","",SUM(B29:AF29)/J40*100)</f>
        <v/>
      </c>
      <c r="K42" s="51"/>
      <c r="L42" s="7" t="s">
        <v>16</v>
      </c>
      <c r="U42" s="9" t="s">
        <v>17</v>
      </c>
      <c r="V42" s="42" t="str">
        <f>IF(V40="","",SUM(B30:AF30)/V40*100)</f>
        <v/>
      </c>
      <c r="W42" s="43"/>
      <c r="X42" s="7" t="s">
        <v>16</v>
      </c>
    </row>
    <row r="43" spans="1:34" ht="12.75" customHeight="1" x14ac:dyDescent="0.25">
      <c r="A43" s="23" t="s">
        <v>23</v>
      </c>
      <c r="Q43" s="8"/>
    </row>
    <row r="44" spans="1:34" ht="11.25" customHeight="1" x14ac:dyDescent="0.25">
      <c r="A44" s="23" t="s">
        <v>18</v>
      </c>
    </row>
    <row r="45" spans="1:34" ht="11.25" customHeight="1" x14ac:dyDescent="0.25">
      <c r="A45" s="22" t="s">
        <v>19</v>
      </c>
      <c r="B45" s="11"/>
      <c r="C45" s="11"/>
      <c r="D45" s="11"/>
      <c r="E45" s="11"/>
      <c r="F45" s="11"/>
      <c r="G45" s="11"/>
      <c r="H45" s="11"/>
      <c r="Y45" s="39"/>
      <c r="Z45" s="39"/>
      <c r="AA45" s="39"/>
      <c r="AB45" s="39"/>
      <c r="AC45" s="39"/>
      <c r="AD45" s="39"/>
      <c r="AE45" s="39"/>
      <c r="AF45" s="39"/>
    </row>
    <row r="47" spans="1:34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</row>
  </sheetData>
  <mergeCells count="13">
    <mergeCell ref="Y45:AF45"/>
    <mergeCell ref="A3:AH3"/>
    <mergeCell ref="A4:AH4"/>
    <mergeCell ref="A38:AF38"/>
    <mergeCell ref="V42:W42"/>
    <mergeCell ref="F5:X5"/>
    <mergeCell ref="B26:D26"/>
    <mergeCell ref="J42:K42"/>
    <mergeCell ref="F6:G6"/>
    <mergeCell ref="L6:N6"/>
    <mergeCell ref="U6:X6"/>
    <mergeCell ref="A8:AF8"/>
    <mergeCell ref="P26:S26"/>
  </mergeCells>
  <pageMargins left="0.39370078740157483" right="0.23622047244094491" top="0.23622047244094491" bottom="0.23622047244094491" header="2.3622047244094491" footer="0.23622047244094491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Courbe épidémique ESMS</vt:lpstr>
      <vt:lpstr>'Courbe épidémique ESMS'!Zone_d_impression</vt:lpstr>
    </vt:vector>
  </TitlesOfParts>
  <Manager/>
  <Company>CHU de Caen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Adrien VAUDRON</dc:creator>
  <cp:keywords/>
  <dc:description/>
  <cp:lastModifiedBy>MOREAU, Charlotte</cp:lastModifiedBy>
  <cp:revision/>
  <cp:lastPrinted>2024-11-03T13:48:42Z</cp:lastPrinted>
  <dcterms:created xsi:type="dcterms:W3CDTF">2016-01-22T12:52:08Z</dcterms:created>
  <dcterms:modified xsi:type="dcterms:W3CDTF">2024-11-04T09:55:42Z</dcterms:modified>
  <cp:category/>
  <cp:contentStatus/>
</cp:coreProperties>
</file>